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ActivitySensorAI/"/>
    </mc:Choice>
  </mc:AlternateContent>
  <xr:revisionPtr revIDLastSave="0" documentId="13_ncr:1_{49ACEB8B-C6BD-AB4D-8623-46E8B2BA2A46}" xr6:coauthVersionLast="47" xr6:coauthVersionMax="47" xr10:uidLastSave="{00000000-0000-0000-0000-000000000000}"/>
  <bookViews>
    <workbookView xWindow="28940" yWindow="-280" windowWidth="38100" windowHeight="2080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G29" i="1" s="1"/>
  <c r="I29" i="1" s="1"/>
  <c r="E29" i="1"/>
  <c r="F29" i="1" s="1"/>
  <c r="H29" i="1" s="1"/>
  <c r="E28" i="1"/>
  <c r="F28" i="1" s="1"/>
  <c r="H28" i="1" s="1"/>
  <c r="E27" i="1"/>
  <c r="F27" i="1" s="1"/>
  <c r="H27" i="1" s="1"/>
  <c r="E26" i="1"/>
  <c r="F26" i="1" s="1"/>
  <c r="H26" i="1" s="1"/>
  <c r="E25" i="1"/>
  <c r="F25" i="1" s="1"/>
  <c r="H25" i="1" s="1"/>
  <c r="E24" i="1"/>
  <c r="D28" i="1"/>
  <c r="D27" i="1"/>
  <c r="G27" i="1" s="1"/>
  <c r="I27" i="1" s="1"/>
  <c r="D26" i="1"/>
  <c r="G26" i="1" s="1"/>
  <c r="I26" i="1" s="1"/>
  <c r="D25" i="1"/>
  <c r="G25" i="1" s="1"/>
  <c r="I25" i="1" s="1"/>
  <c r="D24" i="1"/>
  <c r="G24" i="1" s="1"/>
  <c r="I24" i="1" s="1"/>
  <c r="G28" i="1" l="1"/>
  <c r="I28" i="1" s="1"/>
  <c r="F24" i="1"/>
  <c r="H24" i="1" s="1"/>
</calcChain>
</file>

<file path=xl/sharedStrings.xml><?xml version="1.0" encoding="utf-8"?>
<sst xmlns="http://schemas.openxmlformats.org/spreadsheetml/2006/main" count="26" uniqueCount="25">
  <si>
    <t>Pixel/m 
(horizontal)</t>
  </si>
  <si>
    <t>Sensor</t>
  </si>
  <si>
    <t>B040 (120° x 60°)</t>
  </si>
  <si>
    <t>B050 (95° x 50°)</t>
  </si>
  <si>
    <t>B080 (60° x 33°)</t>
  </si>
  <si>
    <t>B100 (45° x 25°)</t>
  </si>
  <si>
    <t>B150 (30° x 17°)</t>
  </si>
  <si>
    <t>B280 (15° x 8,5°)</t>
  </si>
  <si>
    <t>*Object height/object width in pixels: The object height/object width in pixels is calculated and specified for each distance entered</t>
  </si>
  <si>
    <t>*Object height sufficient: The object height must be at least 10 pixels. Sufficient= ✔️, Not sufficient= ❌</t>
  </si>
  <si>
    <t>*Object width sufficient: The object width must be at least 5 pixels. Sufficient= ✔️, Not sufficient= ❌</t>
  </si>
  <si>
    <t>Mandatory fields 
(Please fill in in this order)</t>
  </si>
  <si>
    <t>1. object height/object width: Enter the object size and object width (in meters) of the object to be detected here</t>
  </si>
  <si>
    <t>2. detection distance: Enter the distance (in meters) of the desired detection distance here</t>
  </si>
  <si>
    <t>Object height (in m)</t>
  </si>
  <si>
    <t>Object width (in m)</t>
  </si>
  <si>
    <t>Detection distance (in m):</t>
  </si>
  <si>
    <t>Sensor angle
(Horizontal)</t>
  </si>
  <si>
    <t>Sensor angle
(Vertical)</t>
  </si>
  <si>
    <t>Pixel/m 
(vertical)</t>
  </si>
  <si>
    <t>Object width
in pixels</t>
  </si>
  <si>
    <t>Object height sufficient
(min. 10 px)</t>
  </si>
  <si>
    <t>Object width 
sufficient
(min. 5 px)</t>
  </si>
  <si>
    <t>MOBOTIX ONE: Detection distance planning aid ActivitySensorAI</t>
  </si>
  <si>
    <t>Note: This calculator calculates the detection distance using fixed values. No guarantee for real installations! The distances may vary depending on the environment/installation!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</si>
</sst>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0" fillId="0" borderId="0" xfId="0" applyNumberFormat="1"/>
    <xf numFmtId="0" fontId="4" fillId="0" borderId="0" xfId="0" applyFont="1"/>
    <xf numFmtId="0" fontId="2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0" fontId="3" fillId="8" borderId="3" xfId="0" applyFont="1" applyFill="1" applyBorder="1"/>
    <xf numFmtId="0" fontId="3" fillId="7" borderId="3" xfId="0" applyFont="1" applyFill="1" applyBorder="1"/>
    <xf numFmtId="0" fontId="3" fillId="6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8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399143</xdr:colOff>
      <xdr:row>22</xdr:row>
      <xdr:rowOff>0</xdr:rowOff>
    </xdr:from>
    <xdr:to>
      <xdr:col>15</xdr:col>
      <xdr:colOff>415471</xdr:colOff>
      <xdr:row>30</xdr:row>
      <xdr:rowOff>50800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5E8A2D-D647-A0AC-D53E-59271A626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4714" y="5932714"/>
          <a:ext cx="6946900" cy="27178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</xdr:row>
      <xdr:rowOff>181428</xdr:rowOff>
    </xdr:from>
    <xdr:to>
      <xdr:col>26</xdr:col>
      <xdr:colOff>454657</xdr:colOff>
      <xdr:row>30</xdr:row>
      <xdr:rowOff>90715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645644E-C6E7-BFE3-7808-6AA73E668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7429" y="5914571"/>
          <a:ext cx="7167514" cy="2775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1"/>
  <sheetViews>
    <sheetView tabSelected="1" zoomScale="70" zoomScaleNormal="70" workbookViewId="0">
      <selection activeCell="Q23" sqref="Q23"/>
    </sheetView>
  </sheetViews>
  <sheetFormatPr baseColWidth="10" defaultColWidth="8.83203125" defaultRowHeight="15" x14ac:dyDescent="0.2"/>
  <cols>
    <col min="1" max="1" width="35" customWidth="1"/>
    <col min="2" max="2" width="18.1640625" customWidth="1"/>
    <col min="3" max="3" width="20.8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24.6640625" bestFit="1" customWidth="1"/>
    <col min="9" max="9" width="31.1640625" bestFit="1" customWidth="1"/>
    <col min="10" max="10" width="27.1640625" customWidth="1"/>
    <col min="11" max="11" width="28.5" bestFit="1" customWidth="1"/>
  </cols>
  <sheetData>
    <row r="2" spans="1:11" ht="43" customHeight="1" x14ac:dyDescent="0.2">
      <c r="A2" s="35" t="s">
        <v>23</v>
      </c>
      <c r="B2" s="35"/>
      <c r="C2" s="35"/>
      <c r="D2" s="35"/>
      <c r="E2" s="35"/>
      <c r="F2" s="35"/>
      <c r="G2" s="35"/>
      <c r="H2" s="35"/>
      <c r="I2" s="5"/>
    </row>
    <row r="4" spans="1:11" ht="21" x14ac:dyDescent="0.25">
      <c r="F4" s="7"/>
      <c r="G4" s="7"/>
      <c r="H4" s="7"/>
      <c r="I4" s="7"/>
    </row>
    <row r="5" spans="1:11" ht="19" x14ac:dyDescent="0.25">
      <c r="F5" s="1"/>
      <c r="G5" s="1"/>
      <c r="H5" s="1"/>
      <c r="I5" s="1"/>
    </row>
    <row r="6" spans="1:11" ht="21" x14ac:dyDescent="0.25">
      <c r="A6" s="43" t="s">
        <v>8</v>
      </c>
      <c r="B6" s="43"/>
      <c r="C6" s="43"/>
      <c r="D6" s="43"/>
      <c r="E6" s="43"/>
      <c r="F6" s="43"/>
      <c r="G6" s="43"/>
      <c r="H6" s="43"/>
      <c r="I6" s="43"/>
    </row>
    <row r="7" spans="1:11" ht="21" x14ac:dyDescent="0.25">
      <c r="A7" s="44" t="s">
        <v>9</v>
      </c>
      <c r="B7" s="44"/>
      <c r="C7" s="44"/>
      <c r="D7" s="44"/>
      <c r="E7" s="44"/>
      <c r="F7" s="44"/>
      <c r="G7" s="44"/>
      <c r="H7" s="44"/>
      <c r="I7" s="44"/>
      <c r="J7" s="1"/>
      <c r="K7" s="1"/>
    </row>
    <row r="8" spans="1:11" ht="21" x14ac:dyDescent="0.25">
      <c r="A8" s="45" t="s">
        <v>10</v>
      </c>
      <c r="B8" s="45"/>
      <c r="C8" s="45"/>
      <c r="D8" s="45"/>
      <c r="E8" s="45"/>
      <c r="F8" s="45"/>
      <c r="G8" s="45"/>
      <c r="H8" s="45"/>
      <c r="I8" s="45"/>
      <c r="J8" s="8"/>
      <c r="K8" s="8"/>
    </row>
    <row r="11" spans="1:11" ht="50" customHeight="1" x14ac:dyDescent="0.3">
      <c r="A11" s="41" t="s">
        <v>11</v>
      </c>
      <c r="B11" s="42"/>
      <c r="C11" s="42"/>
      <c r="D11" s="42"/>
      <c r="E11" s="42"/>
      <c r="F11" s="42"/>
    </row>
    <row r="12" spans="1:11" ht="21" x14ac:dyDescent="0.25">
      <c r="A12" s="37" t="s">
        <v>12</v>
      </c>
      <c r="B12" s="38"/>
      <c r="C12" s="38"/>
      <c r="D12" s="38"/>
      <c r="E12" s="38"/>
      <c r="F12" s="38"/>
    </row>
    <row r="13" spans="1:11" ht="21" x14ac:dyDescent="0.25">
      <c r="A13" s="39" t="s">
        <v>13</v>
      </c>
      <c r="B13" s="40"/>
      <c r="C13" s="40"/>
      <c r="D13" s="40"/>
      <c r="E13" s="40"/>
      <c r="F13" s="40"/>
    </row>
    <row r="15" spans="1:11" ht="21" x14ac:dyDescent="0.25">
      <c r="A15" s="46" t="s">
        <v>24</v>
      </c>
      <c r="B15" s="46"/>
      <c r="C15" s="46"/>
      <c r="D15" s="46"/>
      <c r="E15" s="46"/>
      <c r="F15" s="46"/>
      <c r="G15" s="46"/>
      <c r="H15" s="46"/>
      <c r="I15" s="46"/>
    </row>
    <row r="19" spans="1:9" ht="21" x14ac:dyDescent="0.25">
      <c r="A19" s="12" t="s">
        <v>14</v>
      </c>
      <c r="B19" s="16">
        <v>1.7</v>
      </c>
    </row>
    <row r="20" spans="1:9" ht="21" x14ac:dyDescent="0.25">
      <c r="A20" s="12" t="s">
        <v>15</v>
      </c>
      <c r="B20" s="16">
        <v>0.6</v>
      </c>
    </row>
    <row r="21" spans="1:9" ht="21" x14ac:dyDescent="0.25">
      <c r="A21" s="13" t="s">
        <v>16</v>
      </c>
      <c r="B21" s="17">
        <v>70</v>
      </c>
    </row>
    <row r="22" spans="1:9" x14ac:dyDescent="0.2">
      <c r="A22" s="10"/>
    </row>
    <row r="23" spans="1:9" ht="66" x14ac:dyDescent="0.2">
      <c r="A23" s="25" t="s">
        <v>1</v>
      </c>
      <c r="B23" s="14" t="s">
        <v>17</v>
      </c>
      <c r="C23" s="9" t="s">
        <v>18</v>
      </c>
      <c r="D23" s="3" t="s">
        <v>0</v>
      </c>
      <c r="E23" s="3" t="s">
        <v>19</v>
      </c>
      <c r="F23" s="4" t="s">
        <v>18</v>
      </c>
      <c r="G23" s="4" t="s">
        <v>20</v>
      </c>
      <c r="H23" s="2" t="s">
        <v>21</v>
      </c>
      <c r="I23" s="15" t="s">
        <v>22</v>
      </c>
    </row>
    <row r="24" spans="1:9" ht="21" x14ac:dyDescent="0.25">
      <c r="A24" s="29" t="s">
        <v>2</v>
      </c>
      <c r="B24" s="30">
        <v>120</v>
      </c>
      <c r="C24" s="30">
        <v>60</v>
      </c>
      <c r="D24" s="31">
        <f>640/(2*B21*TAN(RADIANS(B24/2)))</f>
        <v>2.6393155162954329</v>
      </c>
      <c r="E24" s="31">
        <f>480/(2*B21*TAN(RADIANS(C24/2)))</f>
        <v>5.9384599116647223</v>
      </c>
      <c r="F24" s="31">
        <f>E24*(B19/1)</f>
        <v>10.095381849830028</v>
      </c>
      <c r="G24" s="32">
        <f>D24*(B20/1)</f>
        <v>1.5835893097772598</v>
      </c>
      <c r="H24" s="30" t="str">
        <f>IF(F24&gt;=10,"✔️","❌")</f>
        <v>✔️</v>
      </c>
      <c r="I24" s="30" t="str">
        <f>IF(G24&gt;=5,"✔️","❌")</f>
        <v>❌</v>
      </c>
    </row>
    <row r="25" spans="1:9" ht="21" x14ac:dyDescent="0.25">
      <c r="A25" s="33" t="s">
        <v>3</v>
      </c>
      <c r="B25" s="30">
        <v>95</v>
      </c>
      <c r="C25" s="30">
        <v>50</v>
      </c>
      <c r="D25" s="31">
        <f>640/(2*B21*TAN(RADIANS(B25/2)))</f>
        <v>4.1889425097939359</v>
      </c>
      <c r="E25" s="31">
        <f>480/(2*B21*TAN(RADIANS(C25/2)))</f>
        <v>7.3525951560327725</v>
      </c>
      <c r="F25" s="31">
        <f>E25*(B19/1)</f>
        <v>12.499411765255713</v>
      </c>
      <c r="G25" s="34">
        <f>D25*(B20/1)</f>
        <v>2.5133655058763615</v>
      </c>
      <c r="H25" s="30" t="str">
        <f t="shared" ref="H25:H29" si="0">IF(F25&gt;=10,"✔️","❌")</f>
        <v>✔️</v>
      </c>
      <c r="I25" s="30" t="str">
        <f t="shared" ref="I25:I29" si="1">IF(G25&gt;=5,"✔️","❌")</f>
        <v>❌</v>
      </c>
    </row>
    <row r="26" spans="1:9" ht="21" x14ac:dyDescent="0.25">
      <c r="A26" s="33" t="s">
        <v>4</v>
      </c>
      <c r="B26" s="30">
        <v>60</v>
      </c>
      <c r="C26" s="30">
        <v>33</v>
      </c>
      <c r="D26" s="31">
        <f>640/(2*B21*TAN(RADIANS(B26/2)))</f>
        <v>7.9179465488862961</v>
      </c>
      <c r="E26" s="31">
        <f>480/(2*B21*TAN(RADIANS(C26/2)))</f>
        <v>11.574663163169987</v>
      </c>
      <c r="F26" s="31">
        <f>E26*(B19/1)</f>
        <v>19.676927377388978</v>
      </c>
      <c r="G26" s="34">
        <f>D26*(B20/1)</f>
        <v>4.7507679293317775</v>
      </c>
      <c r="H26" s="30" t="str">
        <f t="shared" si="0"/>
        <v>✔️</v>
      </c>
      <c r="I26" s="30" t="str">
        <f t="shared" si="1"/>
        <v>❌</v>
      </c>
    </row>
    <row r="27" spans="1:9" ht="21" x14ac:dyDescent="0.25">
      <c r="A27" s="33" t="s">
        <v>5</v>
      </c>
      <c r="B27" s="30">
        <v>45</v>
      </c>
      <c r="C27" s="30">
        <v>25</v>
      </c>
      <c r="D27" s="31">
        <f>640/(2*B21*TAN(RADIANS(B27/2)))</f>
        <v>11.03640485656272</v>
      </c>
      <c r="E27" s="31">
        <f>480/(2*B21*TAN(RADIANS(C27/2)))</f>
        <v>15.465286298269911</v>
      </c>
      <c r="F27" s="31">
        <f>E27*(B19/1)</f>
        <v>26.290986707058849</v>
      </c>
      <c r="G27" s="34">
        <f>D27*(B20/1)</f>
        <v>6.6218429139376322</v>
      </c>
      <c r="H27" s="30" t="str">
        <f t="shared" si="0"/>
        <v>✔️</v>
      </c>
      <c r="I27" s="30" t="str">
        <f t="shared" si="1"/>
        <v>✔️</v>
      </c>
    </row>
    <row r="28" spans="1:9" ht="21" x14ac:dyDescent="0.25">
      <c r="A28" s="33" t="s">
        <v>6</v>
      </c>
      <c r="B28" s="30">
        <v>30</v>
      </c>
      <c r="C28" s="30">
        <v>17</v>
      </c>
      <c r="D28" s="31">
        <f>640/(2*B21*TAN(RADIANS(B28/2)))</f>
        <v>17.060803691743441</v>
      </c>
      <c r="E28" s="31">
        <f>480/(2*B21*TAN(RADIANS(C28/2)))</f>
        <v>22.941107102802544</v>
      </c>
      <c r="F28" s="31">
        <f>E28*(B19/1)</f>
        <v>38.999882074764322</v>
      </c>
      <c r="G28" s="34">
        <f>D28*(B20/1)</f>
        <v>10.236482215046065</v>
      </c>
      <c r="H28" s="30" t="str">
        <f t="shared" si="0"/>
        <v>✔️</v>
      </c>
      <c r="I28" s="30" t="str">
        <f t="shared" si="1"/>
        <v>✔️</v>
      </c>
    </row>
    <row r="29" spans="1:9" ht="21" x14ac:dyDescent="0.25">
      <c r="A29" s="33" t="s">
        <v>7</v>
      </c>
      <c r="B29" s="30">
        <v>15</v>
      </c>
      <c r="C29" s="30">
        <v>8.5</v>
      </c>
      <c r="D29" s="31">
        <f>640/(2*B21*TAN(RADIANS(B29/2)))</f>
        <v>34.723447372457841</v>
      </c>
      <c r="E29" s="31">
        <f>480/(2*B21*TAN(RADIANS(C29/2)))</f>
        <v>46.137001074431957</v>
      </c>
      <c r="F29" s="31">
        <f>E29*(B19/1)</f>
        <v>78.432901826534319</v>
      </c>
      <c r="G29" s="34">
        <f>D29*(B20/1)</f>
        <v>20.834068423474704</v>
      </c>
      <c r="H29" s="30" t="str">
        <f t="shared" si="0"/>
        <v>✔️</v>
      </c>
      <c r="I29" s="30" t="str">
        <f t="shared" si="1"/>
        <v>✔️</v>
      </c>
    </row>
    <row r="32" spans="1:9" x14ac:dyDescent="0.2">
      <c r="A32" s="19"/>
      <c r="B32" s="19"/>
      <c r="C32" s="19"/>
      <c r="D32" s="19"/>
    </row>
    <row r="33" spans="1:11" ht="21" x14ac:dyDescent="0.25">
      <c r="A33" s="20"/>
      <c r="B33" s="21"/>
    </row>
    <row r="34" spans="1:11" ht="21" x14ac:dyDescent="0.25">
      <c r="A34" s="20"/>
      <c r="B34" s="21"/>
    </row>
    <row r="35" spans="1:11" ht="21" x14ac:dyDescent="0.25">
      <c r="A35" s="20"/>
      <c r="B35" s="21"/>
    </row>
    <row r="37" spans="1:11" ht="21" x14ac:dyDescent="0.2">
      <c r="D37" s="22"/>
      <c r="E37" s="22"/>
      <c r="F37" s="22"/>
      <c r="G37" s="22"/>
      <c r="H37" s="22"/>
      <c r="I37" s="22"/>
      <c r="J37" s="22"/>
      <c r="K37" s="22"/>
    </row>
    <row r="38" spans="1:11" ht="25" customHeight="1" x14ac:dyDescent="0.25">
      <c r="D38" s="23"/>
      <c r="E38" s="23"/>
      <c r="F38" s="23"/>
      <c r="G38" s="23"/>
      <c r="H38" s="23"/>
      <c r="I38" s="24"/>
      <c r="J38" s="18"/>
      <c r="K38" s="18"/>
    </row>
    <row r="40" spans="1:11" x14ac:dyDescent="0.2">
      <c r="A40" s="36"/>
      <c r="B40" s="36"/>
      <c r="C40" s="36"/>
      <c r="D40" s="36"/>
      <c r="E40" s="6"/>
      <c r="F40" s="6"/>
    </row>
    <row r="53" spans="1:8" ht="19" x14ac:dyDescent="0.25">
      <c r="A53" s="11"/>
    </row>
    <row r="54" spans="1:8" ht="19" x14ac:dyDescent="0.25">
      <c r="A54" s="11"/>
    </row>
    <row r="55" spans="1:8" ht="19" x14ac:dyDescent="0.25">
      <c r="A55" s="28"/>
      <c r="B55" s="18"/>
      <c r="C55" s="18"/>
    </row>
    <row r="56" spans="1:8" ht="21" x14ac:dyDescent="0.25">
      <c r="A56" s="28"/>
      <c r="B56" s="18"/>
      <c r="C56" s="18"/>
      <c r="D56" s="22"/>
      <c r="E56" s="22"/>
      <c r="F56" s="22"/>
      <c r="G56" s="22"/>
      <c r="H56" s="22"/>
    </row>
    <row r="57" spans="1:8" ht="19" x14ac:dyDescent="0.25">
      <c r="A57" s="28"/>
      <c r="B57" s="18"/>
      <c r="C57" s="18"/>
      <c r="D57" s="18"/>
      <c r="E57" s="26"/>
      <c r="F57" s="26"/>
      <c r="G57" s="18"/>
      <c r="H57" s="18"/>
    </row>
    <row r="58" spans="1:8" ht="19" x14ac:dyDescent="0.25">
      <c r="A58" s="28"/>
      <c r="B58" s="18"/>
      <c r="C58" s="18"/>
      <c r="D58" s="18"/>
      <c r="E58" s="26"/>
      <c r="F58" s="26"/>
      <c r="G58" s="18"/>
      <c r="H58" s="18"/>
    </row>
    <row r="59" spans="1:8" ht="19" x14ac:dyDescent="0.25">
      <c r="A59" s="28"/>
      <c r="B59" s="18"/>
      <c r="C59" s="18"/>
      <c r="D59" s="18"/>
      <c r="E59" s="26"/>
      <c r="F59" s="26"/>
      <c r="G59" s="18"/>
      <c r="H59" s="18"/>
    </row>
    <row r="60" spans="1:8" ht="19" x14ac:dyDescent="0.25">
      <c r="A60" s="28"/>
      <c r="B60" s="18"/>
      <c r="C60" s="18"/>
      <c r="D60" s="18"/>
      <c r="E60" s="26"/>
      <c r="F60" s="26"/>
      <c r="G60" s="18"/>
      <c r="H60" s="18"/>
    </row>
    <row r="61" spans="1:8" ht="19" x14ac:dyDescent="0.25">
      <c r="A61" s="28"/>
      <c r="B61" s="18"/>
      <c r="C61" s="18"/>
      <c r="D61" s="18"/>
      <c r="E61" s="26"/>
      <c r="F61" s="26"/>
      <c r="G61" s="18"/>
      <c r="H61" s="18"/>
    </row>
    <row r="62" spans="1:8" ht="19" x14ac:dyDescent="0.25">
      <c r="A62" s="28"/>
      <c r="B62" s="1"/>
      <c r="C62" s="1"/>
      <c r="D62" s="1"/>
      <c r="E62" s="27"/>
      <c r="F62" s="27"/>
      <c r="G62" s="1"/>
      <c r="H62" s="1"/>
    </row>
    <row r="63" spans="1:8" ht="19" x14ac:dyDescent="0.25">
      <c r="A63" s="28"/>
      <c r="B63" s="18"/>
      <c r="C63" s="18"/>
      <c r="D63" s="1"/>
      <c r="E63" s="27"/>
      <c r="F63" s="27"/>
      <c r="G63" s="1"/>
      <c r="H63" s="1"/>
    </row>
    <row r="64" spans="1:8" ht="19" x14ac:dyDescent="0.25">
      <c r="A64" s="28"/>
      <c r="B64" s="18"/>
      <c r="C64" s="18"/>
      <c r="D64" s="1"/>
      <c r="E64" s="27"/>
      <c r="F64" s="27"/>
      <c r="G64" s="1"/>
      <c r="H64" s="1"/>
    </row>
    <row r="65" spans="1:8" ht="19" x14ac:dyDescent="0.25">
      <c r="A65" s="28"/>
      <c r="B65" s="18"/>
      <c r="C65" s="18"/>
      <c r="D65" s="18"/>
      <c r="E65" s="26"/>
      <c r="F65" s="26"/>
      <c r="G65" s="18"/>
      <c r="H65" s="18"/>
    </row>
    <row r="66" spans="1:8" ht="19" x14ac:dyDescent="0.25">
      <c r="A66" s="28"/>
      <c r="B66" s="18"/>
      <c r="C66" s="18"/>
      <c r="D66" s="18"/>
      <c r="E66" s="26"/>
      <c r="F66" s="26"/>
      <c r="G66" s="18"/>
      <c r="H66" s="18"/>
    </row>
    <row r="67" spans="1:8" ht="19" x14ac:dyDescent="0.25">
      <c r="A67" s="28"/>
      <c r="B67" s="18"/>
      <c r="C67" s="18"/>
      <c r="D67" s="18"/>
      <c r="E67" s="26"/>
      <c r="F67" s="26"/>
      <c r="G67" s="18"/>
      <c r="H67" s="18"/>
    </row>
    <row r="68" spans="1:8" ht="19" x14ac:dyDescent="0.25">
      <c r="A68" s="28"/>
      <c r="B68" s="18"/>
      <c r="C68" s="18"/>
      <c r="D68" s="18"/>
      <c r="E68" s="26"/>
      <c r="F68" s="26"/>
      <c r="G68" s="18"/>
      <c r="H68" s="18"/>
    </row>
    <row r="69" spans="1:8" ht="19" x14ac:dyDescent="0.25">
      <c r="A69" s="28"/>
      <c r="B69" s="18"/>
      <c r="C69" s="18"/>
      <c r="D69" s="18"/>
      <c r="E69" s="26"/>
      <c r="F69" s="26"/>
      <c r="G69" s="18"/>
      <c r="H69" s="18"/>
    </row>
    <row r="70" spans="1:8" ht="19" x14ac:dyDescent="0.25">
      <c r="A70" s="28"/>
      <c r="B70" s="18"/>
      <c r="C70" s="18"/>
      <c r="D70" s="18"/>
      <c r="E70" s="26"/>
      <c r="F70" s="26"/>
      <c r="G70" s="18"/>
      <c r="H70" s="18"/>
    </row>
    <row r="71" spans="1:8" ht="19" x14ac:dyDescent="0.25">
      <c r="A71" s="28"/>
      <c r="B71" s="18"/>
      <c r="C71" s="18"/>
      <c r="D71" s="18"/>
      <c r="E71" s="26"/>
      <c r="F71" s="26"/>
      <c r="G71" s="18"/>
      <c r="H71" s="18"/>
    </row>
    <row r="72" spans="1:8" ht="19" x14ac:dyDescent="0.25">
      <c r="A72" s="28"/>
      <c r="B72" s="18"/>
      <c r="C72" s="18"/>
      <c r="D72" s="18"/>
      <c r="E72" s="26"/>
      <c r="F72" s="26"/>
      <c r="G72" s="18"/>
      <c r="H72" s="18"/>
    </row>
    <row r="73" spans="1:8" ht="19" x14ac:dyDescent="0.25">
      <c r="A73" s="28"/>
      <c r="B73" s="18"/>
      <c r="C73" s="18"/>
      <c r="D73" s="18"/>
      <c r="E73" s="26"/>
      <c r="F73" s="26"/>
      <c r="G73" s="18"/>
      <c r="H73" s="18"/>
    </row>
    <row r="74" spans="1:8" ht="19" x14ac:dyDescent="0.25">
      <c r="A74" s="28"/>
      <c r="B74" s="18"/>
      <c r="C74" s="18"/>
      <c r="D74" s="18"/>
      <c r="E74" s="26"/>
      <c r="F74" s="26"/>
      <c r="G74" s="18"/>
      <c r="H74" s="18"/>
    </row>
    <row r="75" spans="1:8" ht="19" x14ac:dyDescent="0.25">
      <c r="A75" s="28"/>
      <c r="B75" s="18"/>
      <c r="C75" s="18"/>
      <c r="D75" s="18"/>
      <c r="E75" s="26"/>
      <c r="F75" s="26"/>
      <c r="G75" s="18"/>
      <c r="H75" s="18"/>
    </row>
    <row r="76" spans="1:8" ht="19" x14ac:dyDescent="0.25">
      <c r="A76" s="28"/>
      <c r="D76" s="18"/>
      <c r="E76" s="26"/>
      <c r="F76" s="26"/>
      <c r="G76" s="18"/>
      <c r="H76" s="18"/>
    </row>
    <row r="77" spans="1:8" ht="19" x14ac:dyDescent="0.25">
      <c r="A77" s="28"/>
      <c r="D77" s="18"/>
      <c r="E77" s="26"/>
      <c r="F77" s="26"/>
      <c r="G77" s="18"/>
      <c r="H77" s="18"/>
    </row>
    <row r="78" spans="1:8" ht="19" x14ac:dyDescent="0.25">
      <c r="A78" s="28"/>
      <c r="B78" s="18"/>
      <c r="C78" s="18"/>
      <c r="D78" s="18"/>
      <c r="E78" s="26"/>
      <c r="F78" s="26"/>
      <c r="G78" s="18"/>
      <c r="H78" s="18"/>
    </row>
    <row r="79" spans="1:8" ht="19" x14ac:dyDescent="0.25">
      <c r="A79" s="28"/>
      <c r="B79" s="18"/>
      <c r="C79" s="18"/>
      <c r="D79" s="18"/>
      <c r="E79" s="26"/>
      <c r="F79" s="26"/>
      <c r="G79" s="18"/>
      <c r="H79" s="18"/>
    </row>
    <row r="80" spans="1:8" ht="19" x14ac:dyDescent="0.25">
      <c r="A80" s="28"/>
      <c r="B80" s="18"/>
      <c r="C80" s="18"/>
      <c r="D80" s="18"/>
      <c r="E80" s="26"/>
      <c r="F80" s="26"/>
      <c r="G80" s="18"/>
      <c r="H80" s="18"/>
    </row>
    <row r="81" spans="1:8" ht="19" x14ac:dyDescent="0.25">
      <c r="A81" s="28"/>
      <c r="B81" s="18"/>
      <c r="C81" s="18"/>
      <c r="D81" s="18"/>
      <c r="E81" s="26"/>
      <c r="F81" s="26"/>
      <c r="G81" s="18"/>
      <c r="H81" s="18"/>
    </row>
    <row r="82" spans="1:8" ht="19" x14ac:dyDescent="0.25">
      <c r="A82" s="28"/>
      <c r="B82" s="18"/>
      <c r="C82" s="18"/>
      <c r="D82" s="18"/>
      <c r="E82" s="26"/>
      <c r="F82" s="26"/>
      <c r="G82" s="18"/>
      <c r="H82" s="18"/>
    </row>
    <row r="83" spans="1:8" ht="19" x14ac:dyDescent="0.25">
      <c r="A83" s="28"/>
      <c r="B83" s="18"/>
      <c r="C83" s="18"/>
      <c r="D83" s="18"/>
      <c r="E83" s="26"/>
      <c r="F83" s="26"/>
      <c r="G83" s="18"/>
      <c r="H83" s="18"/>
    </row>
    <row r="84" spans="1:8" ht="19" x14ac:dyDescent="0.25">
      <c r="A84" s="28"/>
      <c r="D84" s="18"/>
      <c r="E84" s="26"/>
      <c r="F84" s="26"/>
      <c r="G84" s="18"/>
      <c r="H84" s="18"/>
    </row>
    <row r="85" spans="1:8" ht="19" x14ac:dyDescent="0.25">
      <c r="A85" s="28"/>
      <c r="D85" s="18"/>
      <c r="E85" s="26"/>
      <c r="F85" s="26"/>
      <c r="G85" s="18"/>
      <c r="H85" s="18"/>
    </row>
    <row r="86" spans="1:8" ht="19" x14ac:dyDescent="0.25">
      <c r="A86" s="28"/>
      <c r="B86" s="18"/>
      <c r="C86" s="18"/>
      <c r="D86" s="18"/>
      <c r="E86" s="26"/>
      <c r="F86" s="26"/>
      <c r="G86" s="18"/>
      <c r="H86" s="18"/>
    </row>
    <row r="87" spans="1:8" ht="19" x14ac:dyDescent="0.25">
      <c r="A87" s="28"/>
      <c r="B87" s="18"/>
      <c r="C87" s="18"/>
      <c r="D87" s="18"/>
      <c r="E87" s="26"/>
      <c r="F87" s="26"/>
      <c r="G87" s="18"/>
      <c r="H87" s="18"/>
    </row>
    <row r="88" spans="1:8" ht="19" x14ac:dyDescent="0.25">
      <c r="A88" s="28"/>
      <c r="B88" s="18"/>
      <c r="C88" s="18"/>
      <c r="D88" s="18"/>
      <c r="E88" s="26"/>
      <c r="F88" s="26"/>
      <c r="G88" s="18"/>
      <c r="H88" s="18"/>
    </row>
    <row r="89" spans="1:8" ht="19" x14ac:dyDescent="0.25">
      <c r="A89" s="28"/>
      <c r="B89" s="18"/>
      <c r="C89" s="18"/>
      <c r="D89" s="18"/>
      <c r="E89" s="26"/>
      <c r="F89" s="26"/>
      <c r="G89" s="18"/>
      <c r="H89" s="18"/>
    </row>
    <row r="90" spans="1:8" ht="19" x14ac:dyDescent="0.25">
      <c r="A90" s="28"/>
      <c r="B90" s="18"/>
      <c r="C90" s="18"/>
      <c r="D90" s="18"/>
      <c r="E90" s="26"/>
      <c r="F90" s="26"/>
      <c r="G90" s="18"/>
      <c r="H90" s="18"/>
    </row>
    <row r="91" spans="1:8" ht="19" x14ac:dyDescent="0.25">
      <c r="A91" s="28"/>
      <c r="B91" s="18"/>
      <c r="C91" s="18"/>
      <c r="D91" s="18"/>
      <c r="E91" s="26"/>
      <c r="F91" s="26"/>
      <c r="G91" s="18"/>
      <c r="H91" s="18"/>
    </row>
    <row r="92" spans="1:8" ht="19" x14ac:dyDescent="0.25">
      <c r="D92" s="18"/>
      <c r="E92" s="26"/>
      <c r="F92" s="26"/>
      <c r="G92" s="18"/>
      <c r="H92" s="18"/>
    </row>
    <row r="93" spans="1:8" ht="19" x14ac:dyDescent="0.25">
      <c r="D93" s="18"/>
      <c r="E93" s="26"/>
      <c r="F93" s="26"/>
      <c r="G93" s="18"/>
      <c r="H93" s="18"/>
    </row>
    <row r="94" spans="1:8" ht="19" x14ac:dyDescent="0.25">
      <c r="B94" s="18"/>
      <c r="C94" s="18"/>
      <c r="D94" s="18"/>
      <c r="E94" s="26"/>
      <c r="F94" s="26"/>
      <c r="G94" s="18"/>
      <c r="H94" s="18"/>
    </row>
    <row r="95" spans="1:8" ht="19" x14ac:dyDescent="0.25">
      <c r="B95" s="18"/>
      <c r="C95" s="18"/>
      <c r="D95" s="18"/>
      <c r="E95" s="26"/>
      <c r="F95" s="26"/>
      <c r="G95" s="18"/>
      <c r="H95" s="18"/>
    </row>
    <row r="96" spans="1:8" ht="19" x14ac:dyDescent="0.25">
      <c r="B96" s="18"/>
      <c r="C96" s="18"/>
      <c r="D96" s="18"/>
      <c r="E96" s="26"/>
      <c r="F96" s="26"/>
      <c r="G96" s="18"/>
      <c r="H96" s="18"/>
    </row>
    <row r="97" spans="2:8" ht="19" x14ac:dyDescent="0.25">
      <c r="B97" s="18"/>
      <c r="C97" s="18"/>
      <c r="D97" s="18"/>
      <c r="E97" s="26"/>
      <c r="F97" s="26"/>
      <c r="G97" s="18"/>
      <c r="H97" s="18"/>
    </row>
    <row r="98" spans="2:8" ht="19" x14ac:dyDescent="0.25">
      <c r="B98" s="18"/>
      <c r="C98" s="18"/>
      <c r="D98" s="18"/>
      <c r="E98" s="26"/>
      <c r="F98" s="26"/>
      <c r="G98" s="18"/>
      <c r="H98" s="18"/>
    </row>
    <row r="99" spans="2:8" ht="19" x14ac:dyDescent="0.25">
      <c r="B99" s="18"/>
      <c r="C99" s="18"/>
      <c r="D99" s="18"/>
      <c r="E99" s="26"/>
      <c r="F99" s="26"/>
      <c r="G99" s="18"/>
      <c r="H99" s="18"/>
    </row>
    <row r="100" spans="2:8" ht="19" x14ac:dyDescent="0.25">
      <c r="B100" s="18"/>
      <c r="C100" s="18"/>
      <c r="D100" s="18"/>
      <c r="E100" s="26"/>
      <c r="F100" s="26"/>
      <c r="G100" s="18"/>
      <c r="H100" s="18"/>
    </row>
    <row r="101" spans="2:8" ht="19" x14ac:dyDescent="0.25">
      <c r="B101" s="18"/>
      <c r="C101" s="18"/>
      <c r="D101" s="18"/>
      <c r="E101" s="26"/>
      <c r="F101" s="26"/>
      <c r="G101" s="18"/>
      <c r="H101" s="18"/>
    </row>
  </sheetData>
  <mergeCells count="9">
    <mergeCell ref="A2:H2"/>
    <mergeCell ref="A40:D40"/>
    <mergeCell ref="A12:F12"/>
    <mergeCell ref="A13:F13"/>
    <mergeCell ref="A11:F11"/>
    <mergeCell ref="A6:I6"/>
    <mergeCell ref="A7:I7"/>
    <mergeCell ref="A8:I8"/>
    <mergeCell ref="A15:I15"/>
  </mergeCells>
  <conditionalFormatting sqref="F24:F29">
    <cfRule type="cellIs" dxfId="5" priority="4" operator="equal">
      <formula>10</formula>
    </cfRule>
    <cfRule type="cellIs" dxfId="4" priority="5" operator="greaterThan">
      <formula>10</formula>
    </cfRule>
    <cfRule type="cellIs" dxfId="3" priority="6" operator="lessThan">
      <formula>10</formula>
    </cfRule>
  </conditionalFormatting>
  <conditionalFormatting sqref="G24:G29">
    <cfRule type="cellIs" dxfId="2" priority="1" operator="equal">
      <formula>5</formula>
    </cfRule>
    <cfRule type="cellIs" dxfId="1" priority="2" operator="greaterThan">
      <formula>5</formula>
    </cfRule>
    <cfRule type="cellIs" dxfId="0" priority="3" operator="lessThan">
      <formula>5</formula>
    </cfRule>
  </conditionalFormatting>
  <dataValidations count="2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24 A60" xr:uid="{9B4DB6BC-6188-FC4A-B095-2BFA706BF3B3}">
      <formula1>0</formula1>
      <formula2>100</formula2>
    </dataValidation>
    <dataValidation type="decimal" allowBlank="1" showInputMessage="1" showErrorMessage="1" errorTitle="Bildwinkel außerhalb Bildbereich" error="Geben Sie einen Wert zwischen 15 und 42 ein!" promptTitle="Bildwinkel" prompt="Geben Sie einen Bildwinkel von 15 bis 42 ein" sqref="A56" xr:uid="{FD3BF459-CF57-204D-8349-5B04D17D3005}">
      <formula1>15</formula1>
      <formula2>42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2025-04-22T07:14:09Z</dcterms:modified>
</cp:coreProperties>
</file>